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i\TĀMES\Bērnudārs 2020\Apsardze un ugunsdrošība\"/>
    </mc:Choice>
  </mc:AlternateContent>
  <xr:revisionPtr revIDLastSave="0" documentId="13_ncr:1_{B8C24C92-888B-4965-84B8-43E3B767D7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3" sheetId="13" r:id="rId1"/>
  </sheets>
  <definedNames>
    <definedName name="uz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3" l="1"/>
  <c r="F15" i="13"/>
  <c r="H15" i="13"/>
  <c r="H14" i="13"/>
  <c r="G13" i="13"/>
  <c r="F13" i="13"/>
  <c r="H13" i="13"/>
  <c r="G12" i="13"/>
  <c r="F12" i="13"/>
  <c r="H12" i="13"/>
  <c r="H11" i="13"/>
  <c r="G10" i="13"/>
  <c r="F10" i="13"/>
  <c r="H10" i="13"/>
  <c r="G9" i="13"/>
  <c r="F9" i="13"/>
  <c r="H9" i="13"/>
  <c r="G8" i="13"/>
  <c r="G16" i="13" s="1"/>
  <c r="F8" i="13"/>
  <c r="H8" i="13"/>
  <c r="F16" i="13" l="1"/>
  <c r="F29" i="13" s="1"/>
  <c r="G18" i="13"/>
  <c r="G19" i="13" s="1"/>
  <c r="H16" i="13"/>
  <c r="G23" i="13" l="1"/>
  <c r="H23" i="13" l="1"/>
  <c r="G25" i="13"/>
  <c r="G24" i="13"/>
  <c r="H24" i="13" l="1"/>
  <c r="H25" i="13" s="1"/>
</calcChain>
</file>

<file path=xl/sharedStrings.xml><?xml version="1.0" encoding="utf-8"?>
<sst xmlns="http://schemas.openxmlformats.org/spreadsheetml/2006/main" count="30" uniqueCount="29">
  <si>
    <t>Nr.</t>
  </si>
  <si>
    <t>Nosaukums</t>
  </si>
  <si>
    <t>Skaits</t>
  </si>
  <si>
    <t>Kopā</t>
  </si>
  <si>
    <t>Summa:</t>
  </si>
  <si>
    <t>Transporta izdevumi:</t>
  </si>
  <si>
    <t xml:space="preserve">Fakt </t>
  </si>
  <si>
    <t>kopā</t>
  </si>
  <si>
    <t>Piedāvātais</t>
  </si>
  <si>
    <t>Saskaņotais</t>
  </si>
  <si>
    <t>Iekārtas un materiāli kopā:</t>
  </si>
  <si>
    <t>Pavisam apmaksai:</t>
  </si>
  <si>
    <t>Programmēšana, regulēšana:</t>
  </si>
  <si>
    <t>Plānotā peļņa:</t>
  </si>
  <si>
    <t>Izpilddokomentācija:</t>
  </si>
  <si>
    <t>PVN 21%</t>
  </si>
  <si>
    <t>Palīgmateriāli</t>
  </si>
  <si>
    <t>LVL</t>
  </si>
  <si>
    <t>EUR</t>
  </si>
  <si>
    <t>Cena EUR</t>
  </si>
  <si>
    <t>Montāža, programmēšana:</t>
  </si>
  <si>
    <t>Stiprinājumi</t>
  </si>
  <si>
    <t>Atlaide</t>
  </si>
  <si>
    <t>Kabelis 6 dz.</t>
  </si>
  <si>
    <t xml:space="preserve">   Centrāle FORCE 16 + vadības pults KLR 500 + transformators </t>
  </si>
  <si>
    <t>Paplašinātājs Force ZEX508</t>
  </si>
  <si>
    <t>Akumulators 7Ah</t>
  </si>
  <si>
    <t>Kustību detektors LC-100</t>
  </si>
  <si>
    <t>Sirēna ar statusu MR-300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</si>
</sst>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9"/>
      <name val="Verdana"/>
      <family val="2"/>
    </font>
    <font>
      <b/>
      <sz val="8"/>
      <name val="Verdana"/>
      <family val="2"/>
    </font>
    <font>
      <sz val="8"/>
      <name val="Verdana"/>
      <family val="2"/>
      <charset val="186"/>
    </font>
    <font>
      <sz val="8"/>
      <name val="Arial"/>
      <family val="2"/>
      <charset val="186"/>
    </font>
    <font>
      <b/>
      <sz val="8"/>
      <color indexed="9"/>
      <name val="Arial"/>
      <family val="2"/>
    </font>
    <font>
      <sz val="9"/>
      <name val="Verdana"/>
      <family val="2"/>
      <charset val="186"/>
    </font>
    <font>
      <b/>
      <sz val="9"/>
      <name val="Verdana"/>
      <family val="2"/>
    </font>
    <font>
      <sz val="9"/>
      <name val="Arial"/>
      <family val="2"/>
      <charset val="186"/>
    </font>
    <font>
      <sz val="10"/>
      <name val="Verdana"/>
      <family val="2"/>
      <charset val="186"/>
    </font>
    <font>
      <b/>
      <sz val="9"/>
      <name val="Verdana"/>
      <family val="2"/>
      <charset val="186"/>
    </font>
    <font>
      <b/>
      <sz val="10"/>
      <color rgb="FFFF0000"/>
      <name val="Arial"/>
      <family val="2"/>
      <charset val="186"/>
    </font>
    <font>
      <i/>
      <sz val="9"/>
      <name val="Verdana"/>
      <family val="2"/>
      <charset val="186"/>
    </font>
    <font>
      <i/>
      <sz val="8"/>
      <color indexed="9"/>
      <name val="Arial"/>
      <family val="2"/>
    </font>
    <font>
      <sz val="9"/>
      <color theme="1"/>
      <name val="Verdana"/>
      <family val="2"/>
    </font>
    <font>
      <sz val="9"/>
      <color theme="1"/>
      <name val="Verdana"/>
      <family val="2"/>
      <charset val="186"/>
    </font>
    <font>
      <b/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left"/>
    </xf>
    <xf numFmtId="0" fontId="5" fillId="0" borderId="0" xfId="0" applyFont="1"/>
    <xf numFmtId="2" fontId="6" fillId="2" borderId="0" xfId="0" applyNumberFormat="1" applyFont="1" applyFill="1" applyAlignment="1">
      <alignment horizontal="center"/>
    </xf>
    <xf numFmtId="0" fontId="4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inden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/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9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9" fontId="2" fillId="0" borderId="4" xfId="0" applyNumberFormat="1" applyFont="1" applyFill="1" applyBorder="1" applyAlignment="1">
      <alignment horizontal="center"/>
    </xf>
    <xf numFmtId="9" fontId="2" fillId="3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0" fontId="2" fillId="3" borderId="10" xfId="0" applyFont="1" applyFill="1" applyBorder="1"/>
    <xf numFmtId="2" fontId="2" fillId="3" borderId="3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1" xfId="0" applyFont="1" applyBorder="1"/>
    <xf numFmtId="0" fontId="0" fillId="0" borderId="0" xfId="0" applyBorder="1"/>
    <xf numFmtId="10" fontId="2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right"/>
    </xf>
    <xf numFmtId="0" fontId="4" fillId="0" borderId="0" xfId="0" applyFont="1" applyAlignment="1">
      <alignment horizontal="left"/>
    </xf>
    <xf numFmtId="3" fontId="10" fillId="0" borderId="0" xfId="0" applyNumberFormat="1" applyFont="1"/>
    <xf numFmtId="0" fontId="2" fillId="0" borderId="2" xfId="0" applyNumberFormat="1" applyFont="1" applyFill="1" applyBorder="1" applyAlignment="1" applyProtection="1">
      <alignment horizontal="left" vertical="center"/>
    </xf>
    <xf numFmtId="2" fontId="2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11" fillId="0" borderId="9" xfId="0" applyFont="1" applyFill="1" applyBorder="1"/>
    <xf numFmtId="0" fontId="7" fillId="0" borderId="0" xfId="0" applyFont="1"/>
    <xf numFmtId="0" fontId="0" fillId="0" borderId="16" xfId="0" applyBorder="1"/>
    <xf numFmtId="2" fontId="2" fillId="4" borderId="2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7" xfId="0" applyNumberFormat="1" applyFont="1" applyFill="1" applyBorder="1" applyAlignment="1" applyProtection="1">
      <alignment horizontal="center" vertical="center"/>
      <protection locked="0"/>
    </xf>
    <xf numFmtId="2" fontId="2" fillId="4" borderId="3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2" fontId="2" fillId="5" borderId="2" xfId="0" applyNumberFormat="1" applyFont="1" applyFill="1" applyBorder="1" applyAlignment="1" applyProtection="1">
      <alignment horizontal="center" vertical="center"/>
      <protection locked="0"/>
    </xf>
    <xf numFmtId="2" fontId="7" fillId="5" borderId="18" xfId="0" applyNumberFormat="1" applyFont="1" applyFill="1" applyBorder="1" applyAlignment="1">
      <alignment horizontal="center"/>
    </xf>
    <xf numFmtId="2" fontId="2" fillId="5" borderId="3" xfId="0" applyNumberFormat="1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2" fontId="8" fillId="5" borderId="14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 applyProtection="1">
      <alignment horizontal="center" vertical="center"/>
      <protection locked="0"/>
    </xf>
    <xf numFmtId="2" fontId="2" fillId="5" borderId="5" xfId="0" applyNumberFormat="1" applyFont="1" applyFill="1" applyBorder="1" applyAlignment="1">
      <alignment horizontal="center" vertical="center"/>
    </xf>
    <xf numFmtId="2" fontId="7" fillId="5" borderId="19" xfId="0" applyNumberFormat="1" applyFont="1" applyFill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13" fillId="0" borderId="0" xfId="0" applyFont="1" applyBorder="1"/>
    <xf numFmtId="0" fontId="14" fillId="2" borderId="0" xfId="0" applyFont="1" applyFill="1" applyBorder="1" applyAlignment="1">
      <alignment horizontal="center"/>
    </xf>
    <xf numFmtId="2" fontId="13" fillId="4" borderId="0" xfId="0" applyNumberFormat="1" applyFont="1" applyFill="1" applyBorder="1" applyAlignment="1">
      <alignment horizontal="center"/>
    </xf>
    <xf numFmtId="2" fontId="13" fillId="5" borderId="0" xfId="0" applyNumberFormat="1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 vertical="center"/>
    </xf>
    <xf numFmtId="2" fontId="15" fillId="3" borderId="3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4" xfId="0" applyNumberFormat="1" applyFont="1" applyFill="1" applyBorder="1" applyAlignment="1" applyProtection="1">
      <alignment horizontal="left" vertical="center" indent="1"/>
    </xf>
    <xf numFmtId="1" fontId="15" fillId="0" borderId="4" xfId="0" applyNumberFormat="1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5" xfId="0" applyNumberFormat="1" applyFont="1" applyFill="1" applyBorder="1" applyAlignment="1" applyProtection="1">
      <alignment horizontal="left" vertical="center" indent="1"/>
    </xf>
    <xf numFmtId="2" fontId="15" fillId="5" borderId="5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2" fontId="16" fillId="5" borderId="18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11" fillId="0" borderId="0" xfId="0" applyFont="1" applyFill="1" applyBorder="1"/>
    <xf numFmtId="0" fontId="2" fillId="3" borderId="0" xfId="0" applyFont="1" applyFill="1" applyBorder="1"/>
    <xf numFmtId="2" fontId="8" fillId="4" borderId="0" xfId="0" applyNumberFormat="1" applyFont="1" applyFill="1" applyBorder="1" applyAlignment="1">
      <alignment horizontal="center" vertical="center"/>
    </xf>
    <xf numFmtId="2" fontId="8" fillId="5" borderId="0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right"/>
    </xf>
    <xf numFmtId="2" fontId="2" fillId="5" borderId="15" xfId="0" applyNumberFormat="1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914400</xdr:colOff>
      <xdr:row>1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943100"/>
          <a:ext cx="1219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1266825</xdr:colOff>
      <xdr:row>3</xdr:row>
      <xdr:rowOff>0</xdr:rowOff>
    </xdr:from>
    <xdr:to>
      <xdr:col>1</xdr:col>
      <xdr:colOff>1266825</xdr:colOff>
      <xdr:row>4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571625" y="24288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161923</xdr:colOff>
      <xdr:row>0</xdr:row>
      <xdr:rowOff>152399</xdr:rowOff>
    </xdr:from>
    <xdr:to>
      <xdr:col>1</xdr:col>
      <xdr:colOff>904875</xdr:colOff>
      <xdr:row>2</xdr:row>
      <xdr:rowOff>28575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66723" y="2095499"/>
          <a:ext cx="742952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lv-LV" sz="900" b="0" i="0" u="none" strike="noStrike" baseline="0">
              <a:solidFill>
                <a:srgbClr val="000000"/>
              </a:solidFill>
              <a:latin typeface="Verdana"/>
            </a:rPr>
            <a:t>Pasūtītājs:</a:t>
          </a:r>
        </a:p>
      </xdr:txBody>
    </xdr:sp>
    <xdr:clientData/>
  </xdr:twoCellAnchor>
  <xdr:twoCellAnchor editAs="oneCell">
    <xdr:from>
      <xdr:col>1</xdr:col>
      <xdr:colOff>161925</xdr:colOff>
      <xdr:row>2</xdr:row>
      <xdr:rowOff>0</xdr:rowOff>
    </xdr:from>
    <xdr:to>
      <xdr:col>1</xdr:col>
      <xdr:colOff>904875</xdr:colOff>
      <xdr:row>3</xdr:row>
      <xdr:rowOff>28575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66725" y="2266950"/>
          <a:ext cx="7429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lv-LV" sz="900" b="0" i="0" u="none" strike="noStrike" baseline="0">
              <a:solidFill>
                <a:srgbClr val="000000"/>
              </a:solidFill>
              <a:latin typeface="Verdana"/>
            </a:rPr>
            <a:t>Objekts:</a:t>
          </a:r>
        </a:p>
      </xdr:txBody>
    </xdr:sp>
    <xdr:clientData/>
  </xdr:twoCellAnchor>
  <xdr:twoCellAnchor editAs="oneCell">
    <xdr:from>
      <xdr:col>0</xdr:col>
      <xdr:colOff>142873</xdr:colOff>
      <xdr:row>3</xdr:row>
      <xdr:rowOff>0</xdr:rowOff>
    </xdr:from>
    <xdr:to>
      <xdr:col>1</xdr:col>
      <xdr:colOff>914399</xdr:colOff>
      <xdr:row>4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42873" y="2428875"/>
          <a:ext cx="109537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lv-LV" sz="900" b="0" i="0" u="none" strike="noStrike" baseline="0">
              <a:solidFill>
                <a:srgbClr val="000000"/>
              </a:solidFill>
              <a:latin typeface="Verdana"/>
            </a:rPr>
            <a:t>Objekta adrese:</a:t>
          </a:r>
        </a:p>
      </xdr:txBody>
    </xdr:sp>
    <xdr:clientData/>
  </xdr:twoCellAnchor>
  <xdr:twoCellAnchor editAs="oneCell">
    <xdr:from>
      <xdr:col>1</xdr:col>
      <xdr:colOff>1266825</xdr:colOff>
      <xdr:row>1</xdr:row>
      <xdr:rowOff>0</xdr:rowOff>
    </xdr:from>
    <xdr:to>
      <xdr:col>1</xdr:col>
      <xdr:colOff>1266825</xdr:colOff>
      <xdr:row>2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571625" y="21050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1276350</xdr:colOff>
      <xdr:row>2</xdr:row>
      <xdr:rowOff>0</xdr:rowOff>
    </xdr:from>
    <xdr:to>
      <xdr:col>1</xdr:col>
      <xdr:colOff>1276350</xdr:colOff>
      <xdr:row>2</xdr:row>
      <xdr:rowOff>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81150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1266825</xdr:colOff>
      <xdr:row>3</xdr:row>
      <xdr:rowOff>0</xdr:rowOff>
    </xdr:from>
    <xdr:to>
      <xdr:col>1</xdr:col>
      <xdr:colOff>1266825</xdr:colOff>
      <xdr:row>4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571625" y="24288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1266825</xdr:colOff>
      <xdr:row>1</xdr:row>
      <xdr:rowOff>0</xdr:rowOff>
    </xdr:from>
    <xdr:to>
      <xdr:col>1</xdr:col>
      <xdr:colOff>1266825</xdr:colOff>
      <xdr:row>2</xdr:row>
      <xdr:rowOff>0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571625" y="21050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1257300</xdr:colOff>
      <xdr:row>1</xdr:row>
      <xdr:rowOff>161924</xdr:rowOff>
    </xdr:from>
    <xdr:to>
      <xdr:col>9</xdr:col>
      <xdr:colOff>38100</xdr:colOff>
      <xdr:row>3</xdr:row>
      <xdr:rowOff>47625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562100" y="2266949"/>
          <a:ext cx="4200525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lv-LV" sz="1000" b="1" i="1" u="sng" strike="noStrike" baseline="0">
              <a:solidFill>
                <a:srgbClr val="000000"/>
              </a:solidFill>
              <a:latin typeface="Verdana"/>
            </a:rPr>
            <a:t>Rudes pamatskola</a:t>
          </a:r>
        </a:p>
      </xdr:txBody>
    </xdr:sp>
    <xdr:clientData/>
  </xdr:twoCellAnchor>
  <xdr:twoCellAnchor editAs="oneCell">
    <xdr:from>
      <xdr:col>1</xdr:col>
      <xdr:colOff>1266825</xdr:colOff>
      <xdr:row>3</xdr:row>
      <xdr:rowOff>0</xdr:rowOff>
    </xdr:from>
    <xdr:to>
      <xdr:col>1</xdr:col>
      <xdr:colOff>1266825</xdr:colOff>
      <xdr:row>4</xdr:row>
      <xdr:rowOff>0</xdr:rowOff>
    </xdr:to>
    <xdr:sp macro="" textlink="">
      <xdr:nvSpPr>
        <xdr:cNvPr id="14" name="Text Box 2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571625" y="24288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lv-LV" sz="1000" b="1" i="1" u="sng" strike="noStrike" baseline="0">
              <a:solidFill>
                <a:srgbClr val="000000"/>
              </a:solidFill>
              <a:latin typeface="Verdana"/>
            </a:rPr>
            <a:t>Kalvene</a:t>
          </a:r>
        </a:p>
      </xdr:txBody>
    </xdr:sp>
    <xdr:clientData/>
  </xdr:twoCellAnchor>
  <xdr:twoCellAnchor editAs="oneCell">
    <xdr:from>
      <xdr:col>1</xdr:col>
      <xdr:colOff>1266825</xdr:colOff>
      <xdr:row>1</xdr:row>
      <xdr:rowOff>0</xdr:rowOff>
    </xdr:from>
    <xdr:to>
      <xdr:col>2</xdr:col>
      <xdr:colOff>161925</xdr:colOff>
      <xdr:row>2</xdr:row>
      <xdr:rowOff>28575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571625" y="2105025"/>
          <a:ext cx="19907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lv-LV" sz="1000" b="1" i="1" u="sng" strike="noStrike" baseline="0">
              <a:solidFill>
                <a:srgbClr val="000000"/>
              </a:solidFill>
              <a:latin typeface="Verdana"/>
            </a:rPr>
            <a:t>Nīcas novada dome</a:t>
          </a:r>
        </a:p>
      </xdr:txBody>
    </xdr:sp>
    <xdr:clientData/>
  </xdr:twoCellAnchor>
  <xdr:twoCellAnchor editAs="oneCell">
    <xdr:from>
      <xdr:col>1</xdr:col>
      <xdr:colOff>1266825</xdr:colOff>
      <xdr:row>2</xdr:row>
      <xdr:rowOff>152399</xdr:rowOff>
    </xdr:from>
    <xdr:to>
      <xdr:col>10</xdr:col>
      <xdr:colOff>514350</xdr:colOff>
      <xdr:row>4</xdr:row>
      <xdr:rowOff>28574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571625" y="2419349"/>
          <a:ext cx="52959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lv-LV" sz="1000" b="1" i="1" u="sng" strike="noStrike" baseline="0">
              <a:solidFill>
                <a:srgbClr val="000000"/>
              </a:solidFill>
              <a:latin typeface="Verdana"/>
            </a:rPr>
            <a:t>"Rudes pamatskola", Rude, Otaņķu pag., Nīcas nov.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tabSelected="1" workbookViewId="0">
      <selection activeCell="O30" sqref="O30:P30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bestFit="1" customWidth="1"/>
    <col min="4" max="4" width="10" customWidth="1"/>
    <col min="5" max="5" width="10.42578125" customWidth="1"/>
    <col min="6" max="6" width="9.140625" hidden="1" customWidth="1"/>
    <col min="7" max="7" width="9.42578125" hidden="1" customWidth="1"/>
    <col min="8" max="8" width="9.5703125" style="43" bestFit="1" customWidth="1"/>
  </cols>
  <sheetData>
    <row r="1" spans="1:9" x14ac:dyDescent="0.2">
      <c r="A1" s="6"/>
      <c r="B1" s="6"/>
      <c r="C1" s="6"/>
      <c r="D1" s="35"/>
      <c r="E1" s="35"/>
      <c r="F1" s="35"/>
      <c r="G1" s="35"/>
    </row>
    <row r="2" spans="1:9" x14ac:dyDescent="0.2">
      <c r="A2" s="2"/>
      <c r="B2" s="6"/>
      <c r="C2" s="6"/>
      <c r="D2" s="35"/>
      <c r="E2" s="35"/>
      <c r="F2" s="35"/>
      <c r="G2" s="35"/>
    </row>
    <row r="3" spans="1:9" x14ac:dyDescent="0.2">
      <c r="A3" s="1"/>
      <c r="B3" s="6"/>
      <c r="C3" s="6"/>
      <c r="D3" s="35"/>
      <c r="E3" s="35"/>
      <c r="F3" s="35"/>
      <c r="G3" s="35"/>
    </row>
    <row r="4" spans="1:9" x14ac:dyDescent="0.2">
      <c r="A4" s="1"/>
      <c r="B4" s="6"/>
      <c r="C4" s="6"/>
      <c r="D4" s="6"/>
      <c r="E4" s="6"/>
      <c r="F4" s="6"/>
      <c r="G4" s="6"/>
      <c r="I4" s="32"/>
    </row>
    <row r="5" spans="1:9" ht="13.5" thickBot="1" x14ac:dyDescent="0.25">
      <c r="G5" s="52" t="s">
        <v>17</v>
      </c>
    </row>
    <row r="6" spans="1:9" ht="14.25" customHeight="1" thickTop="1" thickBot="1" x14ac:dyDescent="0.25">
      <c r="A6" s="94" t="s">
        <v>0</v>
      </c>
      <c r="B6" s="94" t="s">
        <v>1</v>
      </c>
      <c r="C6" s="96" t="s">
        <v>19</v>
      </c>
      <c r="D6" s="98" t="s">
        <v>2</v>
      </c>
      <c r="E6" s="99"/>
      <c r="F6" s="88" t="s">
        <v>6</v>
      </c>
      <c r="G6" s="90" t="s">
        <v>3</v>
      </c>
      <c r="H6" s="92" t="s">
        <v>3</v>
      </c>
      <c r="I6" s="44"/>
    </row>
    <row r="7" spans="1:9" ht="14.25" thickTop="1" thickBot="1" x14ac:dyDescent="0.25">
      <c r="A7" s="95"/>
      <c r="B7" s="95"/>
      <c r="C7" s="97"/>
      <c r="D7" s="30" t="s">
        <v>8</v>
      </c>
      <c r="E7" s="31" t="s">
        <v>9</v>
      </c>
      <c r="F7" s="89" t="s">
        <v>7</v>
      </c>
      <c r="G7" s="91"/>
      <c r="H7" s="93"/>
      <c r="I7" s="44"/>
    </row>
    <row r="8" spans="1:9" ht="13.5" thickTop="1" x14ac:dyDescent="0.2">
      <c r="A8" s="10">
        <v>1</v>
      </c>
      <c r="B8" s="38" t="s">
        <v>24</v>
      </c>
      <c r="C8" s="56">
        <v>0</v>
      </c>
      <c r="D8" s="40">
        <v>1</v>
      </c>
      <c r="E8" s="40"/>
      <c r="F8" s="39" t="e">
        <f>D8*#REF!</f>
        <v>#REF!</v>
      </c>
      <c r="G8" s="45" t="e">
        <f>D8*#REF!</f>
        <v>#REF!</v>
      </c>
      <c r="H8" s="53">
        <f>D8*C8</f>
        <v>0</v>
      </c>
    </row>
    <row r="9" spans="1:9" x14ac:dyDescent="0.2">
      <c r="A9" s="11">
        <v>2</v>
      </c>
      <c r="B9" s="9" t="s">
        <v>25</v>
      </c>
      <c r="C9" s="56">
        <v>0</v>
      </c>
      <c r="D9" s="13">
        <v>1</v>
      </c>
      <c r="E9" s="13"/>
      <c r="F9" s="29" t="e">
        <f>D9*#REF!</f>
        <v>#REF!</v>
      </c>
      <c r="G9" s="46" t="e">
        <f>D9*#REF!</f>
        <v>#REF!</v>
      </c>
      <c r="H9" s="87">
        <f t="shared" ref="H9:H11" si="0">D9*C9</f>
        <v>0</v>
      </c>
    </row>
    <row r="10" spans="1:9" x14ac:dyDescent="0.2">
      <c r="A10" s="11">
        <v>3</v>
      </c>
      <c r="B10" s="12" t="s">
        <v>26</v>
      </c>
      <c r="C10" s="56">
        <v>0</v>
      </c>
      <c r="D10" s="13">
        <v>1</v>
      </c>
      <c r="E10" s="13"/>
      <c r="F10" s="29" t="e">
        <f>D10*#REF!</f>
        <v>#REF!</v>
      </c>
      <c r="G10" s="46" t="e">
        <f>D10*#REF!</f>
        <v>#REF!</v>
      </c>
      <c r="H10" s="55">
        <f t="shared" si="0"/>
        <v>0</v>
      </c>
    </row>
    <row r="11" spans="1:9" x14ac:dyDescent="0.2">
      <c r="A11" s="11">
        <v>4</v>
      </c>
      <c r="B11" s="12" t="s">
        <v>27</v>
      </c>
      <c r="C11" s="56">
        <v>0</v>
      </c>
      <c r="D11" s="13">
        <v>12</v>
      </c>
      <c r="E11" s="13"/>
      <c r="F11" s="29"/>
      <c r="G11" s="46"/>
      <c r="H11" s="86">
        <f t="shared" si="0"/>
        <v>0</v>
      </c>
    </row>
    <row r="12" spans="1:9" x14ac:dyDescent="0.2">
      <c r="A12" s="11">
        <v>5</v>
      </c>
      <c r="B12" s="9" t="s">
        <v>28</v>
      </c>
      <c r="C12" s="56">
        <v>0</v>
      </c>
      <c r="D12" s="13">
        <v>1</v>
      </c>
      <c r="E12" s="13"/>
      <c r="F12" s="29" t="e">
        <f>D12*#REF!</f>
        <v>#REF!</v>
      </c>
      <c r="G12" s="46" t="e">
        <f>D12*#REF!</f>
        <v>#REF!</v>
      </c>
      <c r="H12" s="58">
        <f t="shared" ref="H12:H15" si="1">D12*C12</f>
        <v>0</v>
      </c>
    </row>
    <row r="13" spans="1:9" x14ac:dyDescent="0.2">
      <c r="A13" s="11">
        <v>6</v>
      </c>
      <c r="B13" s="12" t="s">
        <v>23</v>
      </c>
      <c r="C13" s="56">
        <v>0</v>
      </c>
      <c r="D13" s="13">
        <v>100</v>
      </c>
      <c r="E13" s="13"/>
      <c r="F13" s="29" t="e">
        <f>D13*#REF!</f>
        <v>#REF!</v>
      </c>
      <c r="G13" s="46" t="e">
        <f>D13*#REF!</f>
        <v>#REF!</v>
      </c>
      <c r="H13" s="58">
        <f t="shared" si="1"/>
        <v>0</v>
      </c>
    </row>
    <row r="14" spans="1:9" x14ac:dyDescent="0.2">
      <c r="A14" s="70">
        <v>7</v>
      </c>
      <c r="B14" s="71" t="s">
        <v>21</v>
      </c>
      <c r="C14" s="56">
        <v>0</v>
      </c>
      <c r="D14" s="72">
        <v>1</v>
      </c>
      <c r="E14" s="72"/>
      <c r="F14" s="68"/>
      <c r="G14" s="69"/>
      <c r="H14" s="58">
        <f t="shared" si="1"/>
        <v>0</v>
      </c>
    </row>
    <row r="15" spans="1:9" ht="13.5" thickBot="1" x14ac:dyDescent="0.25">
      <c r="A15" s="74">
        <v>8</v>
      </c>
      <c r="B15" s="75" t="s">
        <v>16</v>
      </c>
      <c r="C15" s="76">
        <v>0</v>
      </c>
      <c r="D15" s="77">
        <v>1</v>
      </c>
      <c r="E15" s="77"/>
      <c r="F15" s="67" t="e">
        <f>D15*#REF!</f>
        <v>#REF!</v>
      </c>
      <c r="G15" s="69" t="e">
        <f>D15*#REF!</f>
        <v>#REF!</v>
      </c>
      <c r="H15" s="73">
        <f t="shared" si="1"/>
        <v>0</v>
      </c>
    </row>
    <row r="16" spans="1:9" ht="13.5" thickTop="1" x14ac:dyDescent="0.2">
      <c r="A16" s="14"/>
      <c r="B16" s="15"/>
      <c r="C16" s="15"/>
      <c r="D16" s="16" t="s">
        <v>10</v>
      </c>
      <c r="E16" s="17"/>
      <c r="F16" s="18" t="e">
        <f>SUM(F8:F15)</f>
        <v>#REF!</v>
      </c>
      <c r="G16" s="45" t="e">
        <f>SUM(G8:G15)</f>
        <v>#REF!</v>
      </c>
      <c r="H16" s="53">
        <f>SUM(H8:H15)</f>
        <v>0</v>
      </c>
    </row>
    <row r="17" spans="1:10" x14ac:dyDescent="0.2">
      <c r="A17" s="14"/>
      <c r="B17" s="15"/>
      <c r="C17" s="15"/>
      <c r="D17" s="16" t="s">
        <v>14</v>
      </c>
      <c r="E17" s="19"/>
      <c r="F17" s="18"/>
      <c r="G17" s="48">
        <v>0</v>
      </c>
      <c r="H17" s="60">
        <v>0</v>
      </c>
    </row>
    <row r="18" spans="1:10" x14ac:dyDescent="0.2">
      <c r="A18" s="14"/>
      <c r="B18" s="15"/>
      <c r="C18" s="15"/>
      <c r="D18" s="16" t="s">
        <v>20</v>
      </c>
      <c r="E18" s="20"/>
      <c r="F18" s="18"/>
      <c r="G18" s="47" t="e">
        <f>G16*58.23%</f>
        <v>#REF!</v>
      </c>
      <c r="H18" s="79">
        <v>0</v>
      </c>
      <c r="J18" s="32"/>
    </row>
    <row r="19" spans="1:10" hidden="1" x14ac:dyDescent="0.2">
      <c r="A19" s="14"/>
      <c r="B19" s="15"/>
      <c r="C19" s="15"/>
      <c r="D19" s="16" t="s">
        <v>12</v>
      </c>
      <c r="E19" s="20"/>
      <c r="F19" s="18"/>
      <c r="G19" s="48" t="e">
        <f>G18*8.23%</f>
        <v>#REF!</v>
      </c>
    </row>
    <row r="20" spans="1:10" ht="12.75" hidden="1" customHeight="1" x14ac:dyDescent="0.2">
      <c r="A20" s="14"/>
      <c r="B20" s="15"/>
      <c r="C20" s="15"/>
      <c r="D20" s="16" t="s">
        <v>13</v>
      </c>
      <c r="E20" s="33"/>
      <c r="F20" s="22"/>
      <c r="G20" s="48"/>
      <c r="H20" s="54"/>
    </row>
    <row r="21" spans="1:10" ht="12.75" customHeight="1" x14ac:dyDescent="0.2">
      <c r="A21" s="14"/>
      <c r="B21" s="15"/>
      <c r="C21" s="15"/>
      <c r="D21" s="16" t="s">
        <v>5</v>
      </c>
      <c r="E21" s="21"/>
      <c r="F21" s="22"/>
      <c r="G21" s="48"/>
      <c r="H21" s="78">
        <v>0</v>
      </c>
    </row>
    <row r="22" spans="1:10" ht="12.75" hidden="1" customHeight="1" x14ac:dyDescent="0.2">
      <c r="A22" s="14"/>
      <c r="B22" s="15"/>
      <c r="C22" s="15"/>
      <c r="D22" s="16" t="s">
        <v>22</v>
      </c>
      <c r="E22" s="21"/>
      <c r="F22" s="22"/>
      <c r="G22" s="48"/>
      <c r="H22" s="78">
        <v>0</v>
      </c>
    </row>
    <row r="23" spans="1:10" x14ac:dyDescent="0.2">
      <c r="A23" s="14"/>
      <c r="B23" s="15"/>
      <c r="C23" s="15"/>
      <c r="D23" s="23" t="s">
        <v>4</v>
      </c>
      <c r="E23" s="21"/>
      <c r="F23" s="22"/>
      <c r="G23" s="49" t="e">
        <f>ROUND(G16+G17+G18+G20+G21+G19,2)</f>
        <v>#REF!</v>
      </c>
      <c r="H23" s="56">
        <f>SUM(H16:H21)</f>
        <v>0</v>
      </c>
    </row>
    <row r="24" spans="1:10" ht="13.5" thickBot="1" x14ac:dyDescent="0.25">
      <c r="A24" s="24"/>
      <c r="B24" s="15"/>
      <c r="C24" s="15"/>
      <c r="D24" s="23" t="s">
        <v>15</v>
      </c>
      <c r="E24" s="25"/>
      <c r="F24" s="26"/>
      <c r="G24" s="50" t="e">
        <f>ROUND(G23*21%,2)</f>
        <v>#REF!</v>
      </c>
      <c r="H24" s="59">
        <f>ROUND(H23*21%,2)</f>
        <v>0</v>
      </c>
    </row>
    <row r="25" spans="1:10" ht="14.25" thickTop="1" thickBot="1" x14ac:dyDescent="0.25">
      <c r="A25" s="14"/>
      <c r="B25" s="15"/>
      <c r="C25" s="15"/>
      <c r="D25" s="27" t="s">
        <v>11</v>
      </c>
      <c r="E25" s="42" t="s">
        <v>18</v>
      </c>
      <c r="F25" s="28"/>
      <c r="G25" s="51" t="e">
        <f>SUM(G23:G24)</f>
        <v>#REF!</v>
      </c>
      <c r="H25" s="57">
        <f>SUM(H23:H24)</f>
        <v>0</v>
      </c>
    </row>
    <row r="26" spans="1:10" ht="13.5" thickTop="1" x14ac:dyDescent="0.2">
      <c r="A26" s="14"/>
      <c r="B26" s="15"/>
      <c r="C26" s="15"/>
      <c r="D26" s="27"/>
      <c r="E26" s="80"/>
      <c r="F26" s="81"/>
      <c r="G26" s="82"/>
      <c r="H26" s="83"/>
    </row>
    <row r="27" spans="1:10" x14ac:dyDescent="0.2">
      <c r="A27" s="14"/>
      <c r="B27" s="15"/>
      <c r="C27" s="15"/>
      <c r="D27" s="27"/>
      <c r="E27" s="80"/>
      <c r="F27" s="81"/>
      <c r="G27" s="82"/>
      <c r="H27" s="83"/>
    </row>
    <row r="28" spans="1:10" x14ac:dyDescent="0.2">
      <c r="A28" s="85"/>
      <c r="B28" s="84"/>
      <c r="C28" s="3"/>
      <c r="D28" s="61"/>
      <c r="E28" s="63"/>
      <c r="F28" s="64"/>
      <c r="G28" s="65"/>
      <c r="H28" s="66"/>
      <c r="I28" s="32"/>
    </row>
    <row r="29" spans="1:10" x14ac:dyDescent="0.2">
      <c r="A29" s="3"/>
      <c r="B29" s="3"/>
      <c r="C29" s="3"/>
      <c r="D29" s="3"/>
      <c r="E29" s="3"/>
      <c r="F29" s="4" t="e">
        <f>G16-F16-G17</f>
        <v>#REF!</v>
      </c>
      <c r="G29" s="3"/>
      <c r="H29" s="62"/>
      <c r="I29" s="32"/>
    </row>
    <row r="30" spans="1:10" x14ac:dyDescent="0.2">
      <c r="A30" s="5"/>
      <c r="B30" s="5"/>
      <c r="C30" s="5"/>
      <c r="D30" s="5"/>
      <c r="E30" s="5"/>
      <c r="F30" s="7"/>
      <c r="G30" s="5"/>
    </row>
    <row r="31" spans="1:10" x14ac:dyDescent="0.2">
      <c r="A31" s="5"/>
      <c r="B31" s="5"/>
      <c r="C31" s="5"/>
      <c r="D31" s="5"/>
      <c r="E31" s="5"/>
      <c r="F31" s="8"/>
      <c r="G31" s="41"/>
    </row>
    <row r="32" spans="1:10" x14ac:dyDescent="0.2">
      <c r="A32" s="5"/>
      <c r="B32" s="5"/>
      <c r="C32" s="5"/>
      <c r="D32" s="5"/>
      <c r="E32" s="5"/>
      <c r="F32" s="5"/>
      <c r="G32" s="5"/>
    </row>
    <row r="33" spans="1:8" x14ac:dyDescent="0.2">
      <c r="A33" s="5"/>
      <c r="B33" s="36"/>
      <c r="C33" s="5"/>
      <c r="D33" s="5"/>
      <c r="E33" s="5"/>
      <c r="F33" s="5"/>
      <c r="G33" s="5"/>
    </row>
    <row r="34" spans="1:8" x14ac:dyDescent="0.2">
      <c r="A34" s="5"/>
      <c r="B34" s="36"/>
      <c r="C34" s="5"/>
      <c r="D34" s="5"/>
      <c r="E34" s="5"/>
      <c r="F34" s="5"/>
      <c r="G34" s="5"/>
    </row>
    <row r="35" spans="1:8" x14ac:dyDescent="0.2">
      <c r="A35" s="5"/>
      <c r="B35" s="36"/>
      <c r="C35" s="5"/>
      <c r="D35" s="5"/>
      <c r="E35" s="5"/>
      <c r="F35" s="5"/>
      <c r="G35" s="5"/>
    </row>
    <row r="36" spans="1:8" x14ac:dyDescent="0.2">
      <c r="A36" s="5"/>
      <c r="B36" s="36"/>
      <c r="C36" s="5"/>
      <c r="D36" s="5"/>
      <c r="E36" s="5"/>
      <c r="F36" s="5"/>
      <c r="G36" s="5"/>
    </row>
    <row r="37" spans="1:8" x14ac:dyDescent="0.2">
      <c r="A37" s="5"/>
      <c r="B37" s="36"/>
      <c r="C37" s="5"/>
      <c r="D37" s="5"/>
      <c r="E37" s="5"/>
      <c r="F37" s="5"/>
      <c r="G37" s="5"/>
    </row>
    <row r="38" spans="1:8" x14ac:dyDescent="0.2">
      <c r="B38" s="5"/>
    </row>
    <row r="39" spans="1:8" x14ac:dyDescent="0.2">
      <c r="B39" s="37"/>
    </row>
    <row r="44" spans="1:8" x14ac:dyDescent="0.2">
      <c r="B44" s="34"/>
      <c r="H44"/>
    </row>
  </sheetData>
  <mergeCells count="6">
    <mergeCell ref="G6:G7"/>
    <mergeCell ref="H6:H7"/>
    <mergeCell ref="A6:A7"/>
    <mergeCell ref="B6:B7"/>
    <mergeCell ref="C6:C7"/>
    <mergeCell ref="D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Sheet3</vt:lpstr>
    </vt:vector>
  </TitlesOfParts>
  <Company>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</dc:creator>
  <cp:lastModifiedBy>User</cp:lastModifiedBy>
  <cp:lastPrinted>2020-07-22T09:12:02Z</cp:lastPrinted>
  <dcterms:created xsi:type="dcterms:W3CDTF">2002-01-20T17:15:37Z</dcterms:created>
  <dcterms:modified xsi:type="dcterms:W3CDTF">2020-08-04T06:56:43Z</dcterms:modified>
</cp:coreProperties>
</file>